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4to trimestre de 2021\Listos para imprimir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F11" i="1" l="1"/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<sst xmlns="http://schemas.openxmlformats.org/spreadsheetml/2006/main" count="132" uniqueCount="129">
  <si>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</si>
  <si>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</si>
  <si>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</si>
  <si>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</si>
  <si>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</si>
  <si>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</si>
  <si>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</si>
  <si>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</si>
  <si>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</si>
  <si>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</si>
  <si>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</si>
  <si>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</si>
  <si>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</si>
  <si>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</si>
  <si>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</si>
  <si>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</si>
  <si>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</si>
  <si>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</si>
  <si>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</si>
  <si>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</si>
  <si>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</si>
  <si>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</si>
  <si>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</si>
  <si>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</si>
  <si>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</si>
  <si>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</si>
  <si>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</si>
  <si>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</si>
  <si>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</si>
  <si>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</si>
  <si>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</si>
  <si>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</si>
  <si>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</si>
  <si>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</si>
  <si>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</si>
  <si>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</si>
  <si>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</si>
  <si>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</si>
  <si>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</si>
  <si>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</si>
  <si>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</si>
  <si>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</si>
  <si>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</si>
  <si>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</si>
  <si>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</si>
  <si>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</si>
  <si>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</si>
  <si>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</si>
  <si>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</si>
  <si>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</si>
  <si>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</si>
  <si>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</si>
  <si>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</si>
  <si>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</si>
  <si>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</si>
  <si>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</si>
  <si>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</si>
  <si>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</si>
  <si>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</si>
  <si>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</si>
  <si>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</si>
  <si>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</si>
  <si>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</si>
  <si>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</si>
  <si>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</si>
  <si>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</si>
  <si>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</si>
  <si>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</si>
  <si>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</si>
  <si>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</si>
  <si>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</si>
  <si>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</si>
  <si>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</si>
  <si>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</si>
  <si>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</si>
  <si>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</si>
  <si>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</si>
  <si>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</si>
  <si>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</si>
  <si>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</si>
  <si>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</si>
  <si>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</si>
  <si>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</si>
  <si>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</si>
  <si>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</si>
  <si>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</si>
  <si>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</si>
  <si>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</si>
  <si>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</si>
  <si>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</si>
  <si>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</si>
  <si>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</si>
  <si>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</si>
  <si>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</si>
  <si>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</si>
  <si>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</si>
  <si>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</si>
  <si>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</si>
  <si>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</si>
  <si>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</si>
  <si>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</si>
  <si>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</si>
  <si>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</si>
  <si>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</si>
  <si>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</si>
  <si>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</si>
  <si>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</si>
  <si>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</si>
  <si>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</si>
  <si>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</si>
  <si>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</si>
  <si>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</si>
  <si>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</si>
  <si>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</si>
  <si>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</si>
  <si>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</si>
  <si>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</si>
  <si>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</si>
  <si>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</si>
  <si>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</si>
  <si>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</si>
  <si>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</si>
  <si>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</si>
  <si>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</si>
  <si>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Universida Tecnológica de Parral a)</t>
  </si>
  <si>
    <t>Dra. Anna Elizabeth Chávez Mata</t>
  </si>
  <si>
    <t>Rectora</t>
  </si>
  <si>
    <t>Lic. Victor Manuel Mares duarte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</si>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</sst>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view="pageBreakPreview" topLeftCell="A25" zoomScale="60" zoomScaleNormal="90" workbookViewId="0">
      <selection activeCell="E96" sqref="E96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123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8212191.21</v>
      </c>
      <c r="D9" s="20">
        <f>SUM(D10:D16)</f>
        <v>12441177.610000001</v>
      </c>
      <c r="E9" s="11" t="s">
        <v>9</v>
      </c>
      <c r="F9" s="20">
        <f>SUM(F10:F18)</f>
        <v>4600445.24</v>
      </c>
      <c r="G9" s="20">
        <f>SUM(G10:G18)</f>
        <v>4245394.8600000003</v>
      </c>
    </row>
    <row r="10" spans="2:8" x14ac:dyDescent="0.25">
      <c r="B10" s="12" t="s">
        <v>10</v>
      </c>
      <c r="C10" s="26">
        <v>14000.3</v>
      </c>
      <c r="D10" s="26">
        <v>14000.3</v>
      </c>
      <c r="E10" s="13" t="s">
        <v>11</v>
      </c>
      <c r="F10" s="26">
        <v>1444523.07</v>
      </c>
      <c r="G10" s="26">
        <v>59537.53</v>
      </c>
    </row>
    <row r="11" spans="2:8" x14ac:dyDescent="0.25">
      <c r="B11" s="12" t="s">
        <v>12</v>
      </c>
      <c r="C11" s="26">
        <v>8198108.3600000003</v>
      </c>
      <c r="D11" s="26">
        <v>12427097.73</v>
      </c>
      <c r="E11" s="13" t="s">
        <v>13</v>
      </c>
      <c r="F11" s="26">
        <f>62145.6+3093776.57</f>
        <v>3155922.17</v>
      </c>
      <c r="G11" s="26">
        <f>4185857.33</f>
        <v>4185857.33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82.55</v>
      </c>
      <c r="D13" s="26">
        <v>79.58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10885698.27</v>
      </c>
      <c r="D17" s="20">
        <f>SUM(D18:D24)</f>
        <v>7106693.3300000001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10885698.27</v>
      </c>
      <c r="D20" s="26">
        <v>7106693.3300000001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3503429.8400000003</v>
      </c>
      <c r="D25" s="20">
        <f>SUM(D26:D30)</f>
        <v>3743378.19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150000.01</v>
      </c>
      <c r="D26" s="26">
        <v>485000.01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2834782.52</v>
      </c>
      <c r="D27" s="26">
        <v>2199538.21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179999.99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518647.31</v>
      </c>
      <c r="D29" s="26">
        <v>878839.98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1994813.75</v>
      </c>
      <c r="G42" s="20">
        <f>SUM(G43:G45)</f>
        <v>2049685.89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1994813.75</v>
      </c>
      <c r="G45" s="26">
        <v>2049685.89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22601319.32</v>
      </c>
      <c r="D47" s="20">
        <f>SUM(D41,D38,D37,D31,D25,D17,D9)</f>
        <v>23291249.130000003</v>
      </c>
      <c r="E47" s="14" t="s">
        <v>83</v>
      </c>
      <c r="F47" s="20">
        <f>SUM(F42,F38,F31,F27,F26,F23,F19,F9)</f>
        <v>6595258.9900000002</v>
      </c>
      <c r="G47" s="20">
        <f>SUM(G42,G38,G31,G27,G26,G23,G19,G9)</f>
        <v>6295080.75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71195023.829999998</v>
      </c>
      <c r="D52" s="26">
        <v>66910056.909999996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50885552.719999999</v>
      </c>
      <c r="D53" s="26">
        <v>48129053.329999998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2190976.85</v>
      </c>
      <c r="D54" s="26">
        <v>1273216.02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78058</v>
      </c>
      <c r="D58" s="26">
        <v>78058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6595258.9900000002</v>
      </c>
      <c r="G59" s="20">
        <f>SUM(G47,G57)</f>
        <v>6295080.75</v>
      </c>
    </row>
    <row r="60" spans="2:7" ht="24" x14ac:dyDescent="0.25">
      <c r="B60" s="4" t="s">
        <v>103</v>
      </c>
      <c r="C60" s="20">
        <f>SUM(C50:C58)</f>
        <v>124349611.39999999</v>
      </c>
      <c r="D60" s="20">
        <f>SUM(D50:D58)</f>
        <v>116390384.25999999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146950930.72</v>
      </c>
      <c r="D62" s="20">
        <f>SUM(D47,D60)</f>
        <v>139681633.38999999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79259.34</v>
      </c>
      <c r="G63" s="20">
        <f>SUM(G64:G66)</f>
        <v>79259.34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79259.34</v>
      </c>
      <c r="G65" s="26">
        <v>79259.34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140276412.38999999</v>
      </c>
      <c r="G68" s="20">
        <f>SUM(G69:G73)</f>
        <v>133307293.3</v>
      </c>
    </row>
    <row r="69" spans="2:7" x14ac:dyDescent="0.25">
      <c r="B69" s="15"/>
      <c r="C69" s="23"/>
      <c r="D69" s="23"/>
      <c r="E69" s="11" t="s">
        <v>111</v>
      </c>
      <c r="F69" s="26">
        <v>6969119.0899999999</v>
      </c>
      <c r="G69" s="26">
        <v>9397799.859999992</v>
      </c>
    </row>
    <row r="70" spans="2:7" x14ac:dyDescent="0.25">
      <c r="B70" s="15"/>
      <c r="C70" s="23"/>
      <c r="D70" s="23"/>
      <c r="E70" s="11" t="s">
        <v>112</v>
      </c>
      <c r="F70" s="26">
        <v>67057749.100000001</v>
      </c>
      <c r="G70" s="26">
        <v>57659949.240000002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66249544.200000003</v>
      </c>
      <c r="G72" s="26">
        <v>66249544.200000003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140355671.72999999</v>
      </c>
      <c r="G79" s="20">
        <f>SUM(G63,G68,G75)</f>
        <v>133386552.64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146950930.72</v>
      </c>
      <c r="G81" s="20">
        <f>SUM(G59,G79)</f>
        <v>139681633.38999999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 t="s">
        <v>125</v>
      </c>
      <c r="C88" s="28"/>
      <c r="D88" s="28"/>
      <c r="E88" s="28" t="s">
        <v>127</v>
      </c>
    </row>
    <row r="89" spans="2:7" s="29" customFormat="1" x14ac:dyDescent="0.25">
      <c r="B89" s="28" t="s">
        <v>126</v>
      </c>
      <c r="C89" s="28"/>
      <c r="D89" s="28"/>
      <c r="E89" s="28" t="s">
        <v>128</v>
      </c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2022-01-27T03:57:06Z</cp:lastPrinted>
  <dcterms:created xsi:type="dcterms:W3CDTF">2020-01-08T19:54:23Z</dcterms:created>
  <dcterms:modified xsi:type="dcterms:W3CDTF">2022-01-27T04:07:42Z</dcterms:modified>
</cp:coreProperties>
</file>