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ZAS\FINANZAS\Sistema información Financiera\4to trimestre de 2021\Listos para imprimir\"/>
    </mc:Choice>
  </mc:AlternateContent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05" yWindow="-105" windowWidth="23250" windowHeight="12570"/>
  </bookViews>
  <sheets>
    <sheet name="ESF_DET" sheetId="1" r:id="rId1"/>
  </sheets>
  <definedNames>
    <definedName name="_xlnm.Print_Area" localSheetId="0">ESF_DET!$B$2:$G$89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1" l="1"/>
  <c r="F11" i="1" l="1"/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F47" i="1"/>
  <c r="F59" i="1" s="1"/>
  <c r="G47" i="1"/>
  <c r="G59" i="1" s="1"/>
  <c r="G81" i="1" s="1"/>
  <c r="C47" i="1"/>
  <c r="C62" i="1" s="1"/>
  <c r="F79" i="1"/>
  <c r="D47" i="1"/>
  <c r="D62" i="1" s="1"/>
  <c r="F81" i="1" l="1"/>
</calcChain>
</file>

<file path=xl/sharedStrings.xml><?xml version="1.0" encoding="utf-8"?>
<sst xmlns="http://schemas.openxmlformats.org/spreadsheetml/2006/main" count="132" uniqueCount="129">
  <si>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</si>
  <si>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</si>
  <si>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</si>
  <si>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</si>
  <si>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</si>
  <si>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</si>
  <si>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</si>
  <si>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</si>
  <si>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</si>
  <si>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</si>
  <si>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</si>
  <si>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</si>
  <si>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</si>
  <si>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</si>
  <si>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</si>
  <si>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</si>
  <si>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</si>
  <si>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</si>
  <si>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</si>
  <si>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</si>
  <si>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</si>
  <si>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</si>
  <si>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</si>
  <si>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</si>
  <si>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</si>
  <si>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</si>
  <si>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</si>
  <si>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</si>
  <si>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</si>
  <si>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</si>
  <si>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</si>
  <si>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</si>
  <si>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</si>
  <si>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</si>
  <si>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</si>
  <si>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</si>
  <si>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</si>
  <si>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</si>
  <si>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</si>
  <si>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</si>
  <si>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</si>
  <si>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</si>
  <si>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</si>
  <si>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</si>
  <si>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</si>
  <si>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</si>
  <si>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</si>
  <si>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</si>
  <si>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</si>
  <si>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</si>
  <si>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</si>
  <si>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</si>
  <si>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</si>
  <si>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</si>
  <si>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</si>
  <si>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</si>
  <si>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</si>
  <si>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</si>
  <si>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</si>
  <si>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</si>
  <si>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</si>
  <si>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</si>
  <si>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</si>
  <si>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</si>
  <si>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</si>
  <si>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</si>
  <si>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</si>
  <si>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</si>
  <si>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</si>
  <si>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</si>
  <si>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</si>
  <si>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</si>
  <si>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</si>
  <si>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</si>
  <si>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</si>
  <si>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</si>
  <si>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</si>
  <si>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</si>
  <si>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</si>
  <si>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</si>
  <si>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</si>
  <si>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</si>
  <si>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</si>
  <si>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</si>
  <si>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</si>
  <si>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</si>
  <si>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</si>
  <si>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</si>
  <si>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</si>
  <si>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</si>
  <si>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</si>
  <si>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</si>
  <si>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</si>
  <si>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</si>
  <si>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</si>
  <si>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</si>
  <si>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</si>
  <si>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</si>
  <si>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</si>
  <si>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</si>
  <si>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</si>
  <si>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</si>
  <si>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</si>
  <si>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</si>
  <si>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</si>
  <si>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</si>
  <si>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</si>
  <si>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</si>
  <si>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</si>
  <si>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</si>
  <si>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</si>
  <si>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</si>
  <si>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</si>
  <si>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</si>
  <si>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</si>
  <si>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</si>
  <si>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</si>
  <si>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</si>
  <si>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</si>
  <si>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</si>
  <si>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</si>
  <si>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2021 (d)</t>
  </si>
  <si>
    <t>31 de diciembre de 2020 (e)</t>
  </si>
  <si>
    <t>Al 31 de Diciembre de 2021 y al 31 de diciembre de 2020 (b)</t>
  </si>
  <si>
    <t>Universida Tecnológica de Parral a)</t>
  </si>
  <si>
    <t>Dra. Anna Elizabeth Chávez Mata</t>
  </si>
  <si>
    <t>Rectora</t>
  </si>
  <si>
    <t>Lic. Victor Manuel Mares duarte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</si>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</sst>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>
    <pageSetUpPr fitToPage="1"/>
  </sheetPr>
  <dimension ref="B1:S149"/>
  <sheetViews>
    <sheetView tabSelected="1" view="pageBreakPreview" topLeftCell="A25" zoomScale="60" zoomScaleNormal="90" workbookViewId="0">
      <selection activeCell="E96" sqref="E96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1" t="s">
        <v>124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25">
      <c r="B4" s="37" t="s">
        <v>123</v>
      </c>
      <c r="C4" s="38"/>
      <c r="D4" s="38"/>
      <c r="E4" s="38"/>
      <c r="F4" s="38"/>
      <c r="G4" s="39"/>
    </row>
    <row r="5" spans="2:8" ht="15.75" thickBot="1" x14ac:dyDescent="0.3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20">
        <f>SUM(C10:C16)</f>
        <v>8212191.21</v>
      </c>
      <c r="D9" s="20">
        <f>SUM(D10:D16)</f>
        <v>12441177.610000001</v>
      </c>
      <c r="E9" s="11" t="s">
        <v>9</v>
      </c>
      <c r="F9" s="20">
        <f>SUM(F10:F18)</f>
        <v>4600445.24</v>
      </c>
      <c r="G9" s="20">
        <f>SUM(G10:G18)</f>
        <v>4245394.8600000003</v>
      </c>
    </row>
    <row r="10" spans="2:8" x14ac:dyDescent="0.25">
      <c r="B10" s="12" t="s">
        <v>10</v>
      </c>
      <c r="C10" s="26">
        <v>14000.3</v>
      </c>
      <c r="D10" s="26">
        <v>14000.3</v>
      </c>
      <c r="E10" s="13" t="s">
        <v>11</v>
      </c>
      <c r="F10" s="26">
        <v>1444523.07</v>
      </c>
      <c r="G10" s="26">
        <v>59537.53</v>
      </c>
    </row>
    <row r="11" spans="2:8" x14ac:dyDescent="0.25">
      <c r="B11" s="12" t="s">
        <v>12</v>
      </c>
      <c r="C11" s="26">
        <v>8198108.3600000003</v>
      </c>
      <c r="D11" s="26">
        <v>12427097.73</v>
      </c>
      <c r="E11" s="13" t="s">
        <v>13</v>
      </c>
      <c r="F11" s="26">
        <f>62145.6+3093776.57</f>
        <v>3155922.17</v>
      </c>
      <c r="G11" s="26">
        <f>4185857.33</f>
        <v>4185857.33</v>
      </c>
    </row>
    <row r="12" spans="2:8" ht="24" x14ac:dyDescent="0.25">
      <c r="B12" s="12" t="s">
        <v>14</v>
      </c>
      <c r="C12" s="26">
        <v>0</v>
      </c>
      <c r="D12" s="26">
        <v>0</v>
      </c>
      <c r="E12" s="13" t="s">
        <v>15</v>
      </c>
      <c r="F12" s="26">
        <v>0</v>
      </c>
      <c r="G12" s="26">
        <v>0</v>
      </c>
    </row>
    <row r="13" spans="2:8" ht="24" x14ac:dyDescent="0.25">
      <c r="B13" s="12" t="s">
        <v>16</v>
      </c>
      <c r="C13" s="26">
        <v>82.55</v>
      </c>
      <c r="D13" s="26">
        <v>79.58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4" x14ac:dyDescent="0.25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4" x14ac:dyDescent="0.25">
      <c r="B16" s="12" t="s">
        <v>22</v>
      </c>
      <c r="C16" s="26">
        <v>0</v>
      </c>
      <c r="D16" s="26">
        <v>0</v>
      </c>
      <c r="E16" s="13" t="s">
        <v>23</v>
      </c>
      <c r="F16" s="26">
        <v>0</v>
      </c>
      <c r="G16" s="26">
        <v>0</v>
      </c>
    </row>
    <row r="17" spans="2:7" ht="24" x14ac:dyDescent="0.25">
      <c r="B17" s="10" t="s">
        <v>24</v>
      </c>
      <c r="C17" s="20">
        <f>SUM(C18:C24)</f>
        <v>10885698.27</v>
      </c>
      <c r="D17" s="20">
        <f>SUM(D18:D24)</f>
        <v>7106693.3300000001</v>
      </c>
      <c r="E17" s="13" t="s">
        <v>25</v>
      </c>
      <c r="F17" s="26">
        <v>0</v>
      </c>
      <c r="G17" s="26">
        <v>0</v>
      </c>
    </row>
    <row r="18" spans="2:7" x14ac:dyDescent="0.25">
      <c r="B18" s="12" t="s">
        <v>26</v>
      </c>
      <c r="C18" s="26">
        <v>0</v>
      </c>
      <c r="D18" s="26">
        <v>0</v>
      </c>
      <c r="E18" s="13" t="s">
        <v>27</v>
      </c>
      <c r="F18" s="26">
        <v>0</v>
      </c>
      <c r="G18" s="26">
        <v>0</v>
      </c>
    </row>
    <row r="19" spans="2:7" x14ac:dyDescent="0.25">
      <c r="B19" s="12" t="s">
        <v>28</v>
      </c>
      <c r="C19" s="26">
        <v>0</v>
      </c>
      <c r="D19" s="26">
        <v>0</v>
      </c>
      <c r="E19" s="11" t="s">
        <v>29</v>
      </c>
      <c r="F19" s="20">
        <f>SUM(F20:F22)</f>
        <v>0</v>
      </c>
      <c r="G19" s="20">
        <f>SUM(G20:G22)</f>
        <v>0</v>
      </c>
    </row>
    <row r="20" spans="2:7" ht="24" x14ac:dyDescent="0.25">
      <c r="B20" s="12" t="s">
        <v>30</v>
      </c>
      <c r="C20" s="26">
        <v>10885698.27</v>
      </c>
      <c r="D20" s="26">
        <v>7106693.3300000001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0</v>
      </c>
      <c r="D22" s="26">
        <v>0</v>
      </c>
      <c r="E22" s="13" t="s">
        <v>35</v>
      </c>
      <c r="F22" s="26">
        <v>0</v>
      </c>
      <c r="G22" s="26">
        <v>0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0</v>
      </c>
      <c r="D24" s="26">
        <v>0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3503429.8400000003</v>
      </c>
      <c r="D25" s="20">
        <f>SUM(D26:D30)</f>
        <v>3743378.19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150000.01</v>
      </c>
      <c r="D26" s="26">
        <v>485000.01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2834782.52</v>
      </c>
      <c r="D27" s="26">
        <v>2199538.21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4" x14ac:dyDescent="0.25">
      <c r="B28" s="12" t="s">
        <v>46</v>
      </c>
      <c r="C28" s="26">
        <v>0</v>
      </c>
      <c r="D28" s="26">
        <v>179999.99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518647.31</v>
      </c>
      <c r="D29" s="26">
        <v>878839.98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0</v>
      </c>
      <c r="D30" s="26">
        <v>0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6">
        <v>0</v>
      </c>
      <c r="G41" s="26">
        <v>0</v>
      </c>
    </row>
    <row r="42" spans="2:7" x14ac:dyDescent="0.25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1994813.75</v>
      </c>
      <c r="G42" s="20">
        <f>SUM(G43:G45)</f>
        <v>2049685.89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1994813.75</v>
      </c>
      <c r="G45" s="26">
        <v>2049685.89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22601319.32</v>
      </c>
      <c r="D47" s="20">
        <f>SUM(D41,D38,D37,D31,D25,D17,D9)</f>
        <v>23291249.130000003</v>
      </c>
      <c r="E47" s="14" t="s">
        <v>83</v>
      </c>
      <c r="F47" s="20">
        <f>SUM(F42,F38,F31,F27,F26,F23,F19,F9)</f>
        <v>6595258.9900000002</v>
      </c>
      <c r="G47" s="20">
        <f>SUM(G42,G38,G31,G27,G26,G23,G19,G9)</f>
        <v>6295080.75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ht="24" x14ac:dyDescent="0.25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71195023.829999998</v>
      </c>
      <c r="D52" s="26">
        <v>66910056.909999996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26">
        <v>50885552.719999999</v>
      </c>
      <c r="D53" s="26">
        <v>48129053.329999998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2190976.85</v>
      </c>
      <c r="D54" s="26">
        <v>1273216.02</v>
      </c>
      <c r="E54" s="11" t="s">
        <v>95</v>
      </c>
      <c r="F54" s="26">
        <v>0</v>
      </c>
      <c r="G54" s="26">
        <v>0</v>
      </c>
    </row>
    <row r="55" spans="2:7" ht="21" customHeight="1" x14ac:dyDescent="0.25">
      <c r="B55" s="10" t="s">
        <v>96</v>
      </c>
      <c r="C55" s="26">
        <v>0</v>
      </c>
      <c r="D55" s="26">
        <v>0</v>
      </c>
      <c r="E55" s="11" t="s">
        <v>97</v>
      </c>
      <c r="F55" s="26">
        <v>0</v>
      </c>
      <c r="G55" s="26">
        <v>0</v>
      </c>
    </row>
    <row r="56" spans="2:7" x14ac:dyDescent="0.25">
      <c r="B56" s="10" t="s">
        <v>98</v>
      </c>
      <c r="C56" s="26">
        <v>0</v>
      </c>
      <c r="D56" s="26">
        <v>0</v>
      </c>
      <c r="E56" s="14"/>
      <c r="F56" s="21"/>
      <c r="G56" s="21"/>
    </row>
    <row r="57" spans="2:7" ht="24" x14ac:dyDescent="0.25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0</v>
      </c>
      <c r="G57" s="20">
        <f>SUM(G50:G55)</f>
        <v>0</v>
      </c>
    </row>
    <row r="58" spans="2:7" x14ac:dyDescent="0.25">
      <c r="B58" s="10" t="s">
        <v>101</v>
      </c>
      <c r="C58" s="26">
        <v>78058</v>
      </c>
      <c r="D58" s="26">
        <v>78058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6595258.9900000002</v>
      </c>
      <c r="G59" s="20">
        <f>SUM(G47,G57)</f>
        <v>6295080.75</v>
      </c>
    </row>
    <row r="60" spans="2:7" ht="24" x14ac:dyDescent="0.25">
      <c r="B60" s="4" t="s">
        <v>103</v>
      </c>
      <c r="C60" s="20">
        <f>SUM(C50:C58)</f>
        <v>124349611.39999999</v>
      </c>
      <c r="D60" s="20">
        <f>SUM(D50:D58)</f>
        <v>116390384.25999999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146950930.72</v>
      </c>
      <c r="D62" s="20">
        <f>SUM(D47,D60)</f>
        <v>139681633.38999999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79259.34</v>
      </c>
      <c r="G63" s="20">
        <f>SUM(G64:G66)</f>
        <v>79259.34</v>
      </c>
    </row>
    <row r="64" spans="2:7" x14ac:dyDescent="0.25">
      <c r="B64" s="15"/>
      <c r="C64" s="23"/>
      <c r="D64" s="23"/>
      <c r="E64" s="11" t="s">
        <v>107</v>
      </c>
      <c r="F64" s="26">
        <v>0</v>
      </c>
      <c r="G64" s="26">
        <v>0</v>
      </c>
    </row>
    <row r="65" spans="2:7" x14ac:dyDescent="0.25">
      <c r="B65" s="15"/>
      <c r="C65" s="23"/>
      <c r="D65" s="23"/>
      <c r="E65" s="11" t="s">
        <v>108</v>
      </c>
      <c r="F65" s="26">
        <v>79259.34</v>
      </c>
      <c r="G65" s="26">
        <v>79259.34</v>
      </c>
    </row>
    <row r="66" spans="2:7" x14ac:dyDescent="0.25">
      <c r="B66" s="15"/>
      <c r="C66" s="23"/>
      <c r="D66" s="23"/>
      <c r="E66" s="11" t="s">
        <v>109</v>
      </c>
      <c r="F66" s="26">
        <v>0</v>
      </c>
      <c r="G66" s="26">
        <v>0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140276412.38999999</v>
      </c>
      <c r="G68" s="20">
        <f>SUM(G69:G73)</f>
        <v>133307293.3</v>
      </c>
    </row>
    <row r="69" spans="2:7" x14ac:dyDescent="0.25">
      <c r="B69" s="15"/>
      <c r="C69" s="23"/>
      <c r="D69" s="23"/>
      <c r="E69" s="11" t="s">
        <v>111</v>
      </c>
      <c r="F69" s="26">
        <v>6969119.0899999999</v>
      </c>
      <c r="G69" s="26">
        <v>9397799.859999992</v>
      </c>
    </row>
    <row r="70" spans="2:7" x14ac:dyDescent="0.25">
      <c r="B70" s="15"/>
      <c r="C70" s="23"/>
      <c r="D70" s="23"/>
      <c r="E70" s="11" t="s">
        <v>112</v>
      </c>
      <c r="F70" s="26">
        <v>67057749.100000001</v>
      </c>
      <c r="G70" s="26">
        <v>57659949.240000002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26">
        <v>66249544.200000003</v>
      </c>
      <c r="G72" s="26">
        <v>66249544.200000003</v>
      </c>
    </row>
    <row r="73" spans="2:7" ht="24" x14ac:dyDescent="0.25">
      <c r="B73" s="15"/>
      <c r="C73" s="23"/>
      <c r="D73" s="23"/>
      <c r="E73" s="11" t="s">
        <v>115</v>
      </c>
      <c r="F73" s="26">
        <v>0</v>
      </c>
      <c r="G73" s="26">
        <v>0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140355671.72999999</v>
      </c>
      <c r="G79" s="20">
        <f>SUM(G63,G68,G75)</f>
        <v>133386552.64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146950930.72</v>
      </c>
      <c r="G81" s="20">
        <f>SUM(G59,G79)</f>
        <v>139681633.38999999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84" spans="2:7" s="29" customFormat="1" x14ac:dyDescent="0.25">
      <c r="B84" s="28"/>
      <c r="C84" s="28"/>
      <c r="D84" s="28"/>
      <c r="E84" s="28"/>
    </row>
    <row r="85" spans="2:7" s="29" customFormat="1" x14ac:dyDescent="0.25">
      <c r="B85" s="28"/>
      <c r="C85" s="28"/>
      <c r="D85" s="28"/>
      <c r="E85" s="28"/>
    </row>
    <row r="86" spans="2:7" s="29" customFormat="1" x14ac:dyDescent="0.25">
      <c r="B86" s="28"/>
      <c r="C86" s="28"/>
      <c r="D86" s="28"/>
      <c r="E86" s="28"/>
    </row>
    <row r="87" spans="2:7" s="29" customFormat="1" x14ac:dyDescent="0.25">
      <c r="B87" s="28"/>
      <c r="C87" s="28"/>
      <c r="D87" s="28"/>
      <c r="E87" s="28"/>
    </row>
    <row r="88" spans="2:7" s="29" customFormat="1" x14ac:dyDescent="0.25">
      <c r="B88" s="28" t="s">
        <v>125</v>
      </c>
      <c r="C88" s="28"/>
      <c r="D88" s="28"/>
      <c r="E88" s="28" t="s">
        <v>127</v>
      </c>
    </row>
    <row r="89" spans="2:7" s="29" customFormat="1" x14ac:dyDescent="0.25">
      <c r="B89" s="28" t="s">
        <v>126</v>
      </c>
      <c r="C89" s="28"/>
      <c r="D89" s="28"/>
      <c r="E89" s="28" t="s">
        <v>128</v>
      </c>
    </row>
    <row r="90" spans="2:7" s="29" customFormat="1" x14ac:dyDescent="0.25">
      <c r="B90" s="28"/>
      <c r="C90" s="28"/>
      <c r="D90" s="28"/>
      <c r="E90" s="28"/>
    </row>
    <row r="91" spans="2:7" s="29" customFormat="1" x14ac:dyDescent="0.25">
      <c r="B91" s="28"/>
      <c r="C91" s="28"/>
      <c r="D91" s="28"/>
      <c r="E91" s="28"/>
    </row>
    <row r="92" spans="2:7" s="29" customFormat="1" x14ac:dyDescent="0.25">
      <c r="B92" s="28"/>
      <c r="C92" s="28"/>
      <c r="D92" s="28"/>
      <c r="E92" s="28"/>
    </row>
    <row r="93" spans="2:7" s="29" customFormat="1" x14ac:dyDescent="0.25">
      <c r="B93" s="28"/>
      <c r="C93" s="28"/>
      <c r="D93" s="28"/>
      <c r="E93" s="28"/>
    </row>
    <row r="94" spans="2:7" s="29" customFormat="1" x14ac:dyDescent="0.25">
      <c r="B94" s="28"/>
      <c r="C94" s="28"/>
      <c r="D94" s="28"/>
      <c r="E94" s="28"/>
    </row>
    <row r="95" spans="2:7" s="29" customFormat="1" x14ac:dyDescent="0.25">
      <c r="B95" s="28"/>
      <c r="C95" s="28"/>
      <c r="D95" s="28"/>
      <c r="E95" s="28"/>
    </row>
    <row r="96" spans="2:7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p8k7pb45JmuFYX1xUwJly6waHAmp1dXVDuVRSK4FIegM/Zwua1ZxGJ5fpyngqr8SOWoEeT4kAw/4gup9sPwcZw==" saltValue="CvUJdUmNObnl6ieGdW8t1A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LENOVO</cp:lastModifiedBy>
  <cp:lastPrinted>2022-01-27T03:57:06Z</cp:lastPrinted>
  <dcterms:created xsi:type="dcterms:W3CDTF">2020-01-08T19:54:23Z</dcterms:created>
  <dcterms:modified xsi:type="dcterms:W3CDTF">2022-01-27T04:07:42Z</dcterms:modified>
</cp:coreProperties>
</file>